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9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<sst xmlns="http://schemas.openxmlformats.org/spreadsheetml/2006/main" count="16" uniqueCount="16">
  <si>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ООО "ПОЛИМЕРМЕТАЛЛ" тел. +7 (831) 469 30 46, +7 (831) 469 30 46 email: pm1999@inbox.ru www.polimermetall.com</t>
  </si>
  <si>
    <t>РАСЧЕТ РАЗВЕРТКИ ПЛОЩАДИ ОТЛИВОВ</t>
  </si>
  <si>
    <t>Вводите данные в таблицу в милиметрах</t>
  </si>
  <si>
    <t>в желтые ячейки, например</t>
  </si>
  <si>
    <t>п/п</t>
  </si>
  <si>
    <t>зеркало отлива, мм</t>
  </si>
  <si>
    <t>длина отлива, мм</t>
  </si>
  <si>
    <t>кол-во отливов, шт</t>
  </si>
  <si>
    <t>площадь, м2</t>
  </si>
  <si>
    <t>ИТОГО</t>
  </si>
  <si>
    <t>м2</t>
  </si>
  <si>
    <r>
      <t xml:space="preserve">Для Выставления счета Вы можете отослать эту форму на электронную почту </t>
    </r>
    <r>
      <rPr>
        <b/>
        <sz val="14"/>
        <color indexed="8"/>
        <rFont val="Calibri"/>
        <family val="2"/>
      </rPr>
      <t>pm1999@inbox.ru</t>
    </r>
  </si>
  <si>
    <t xml:space="preserve">написав в письме желаемый цвет окраски по </t>
  </si>
  <si>
    <t>каталогу RAL</t>
  </si>
  <si>
    <t>или отказавшись от покраски</t>
  </si>
  <si>
    <t>также указав вид отливов капельник внутрь или наружу.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</si>
</sst>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color indexed="8"/>
      <name val="Calibri"/>
      <family val="2"/>
    </font>
    <font>
      <sz val="24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15" applyAlignment="1" applyProtection="1">
      <alignment/>
      <protection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14</xdr:row>
      <xdr:rowOff>66675</xdr:rowOff>
    </xdr:from>
    <xdr:to>
      <xdr:col>14</xdr:col>
      <xdr:colOff>638175</xdr:colOff>
      <xdr:row>45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924175"/>
          <a:ext cx="5819775" cy="510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590550</xdr:colOff>
      <xdr:row>4</xdr:row>
      <xdr:rowOff>19050</xdr:rowOff>
    </xdr:from>
    <xdr:to>
      <xdr:col>13</xdr:col>
      <xdr:colOff>0</xdr:colOff>
      <xdr:row>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00100"/>
          <a:ext cx="427672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409575</xdr:colOff>
      <xdr:row>9</xdr:row>
      <xdr:rowOff>66675</xdr:rowOff>
    </xdr:from>
    <xdr:to>
      <xdr:col>13</xdr:col>
      <xdr:colOff>257175</xdr:colOff>
      <xdr:row>14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114550"/>
          <a:ext cx="47148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180975</xdr:colOff>
      <xdr:row>14</xdr:row>
      <xdr:rowOff>104775</xdr:rowOff>
    </xdr:from>
    <xdr:to>
      <xdr:col>14</xdr:col>
      <xdr:colOff>85725</xdr:colOff>
      <xdr:row>17</xdr:row>
      <xdr:rowOff>104775</xdr:rowOff>
    </xdr:to>
    <xdr:sp>
      <xdr:nvSpPr>
        <xdr:cNvPr id="4" name="Прямоугольная выноска 4"/>
        <xdr:cNvSpPr>
          <a:spLocks/>
        </xdr:cNvSpPr>
      </xdr:nvSpPr>
      <xdr:spPr>
        <a:xfrm>
          <a:off x="8229600" y="2962275"/>
          <a:ext cx="1990725" cy="485775"/>
        </a:xfrm>
        <a:prstGeom prst="wedgeRectCallout">
          <a:avLst>
            <a:gd name="adj1" fmla="val -6430"/>
            <a:gd name="adj2" fmla="val -87828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Результат получаете в квадратных метрах</a:t>
          </a:r>
        </a:p>
      </xdr:txBody>
    </xdr:sp>
    <xdr:clientData/>
  </xdr:twoCellAnchor>
  <xdr:twoCellAnchor editAs="oneCell">
    <xdr:from>
      <xdr:col>0</xdr:col>
      <xdr:colOff>352425</xdr:colOff>
      <xdr:row>57</xdr:row>
      <xdr:rowOff>47625</xdr:rowOff>
    </xdr:from>
    <xdr:to>
      <xdr:col>4</xdr:col>
      <xdr:colOff>990600</xdr:colOff>
      <xdr:row>74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010775"/>
          <a:ext cx="314325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323850</xdr:colOff>
      <xdr:row>57</xdr:row>
      <xdr:rowOff>28575</xdr:rowOff>
    </xdr:from>
    <xdr:to>
      <xdr:col>9</xdr:col>
      <xdr:colOff>409575</xdr:colOff>
      <xdr:row>74</xdr:row>
      <xdr:rowOff>66675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9991725"/>
          <a:ext cx="3181350" cy="2790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5</xdr:col>
      <xdr:colOff>600075</xdr:colOff>
      <xdr:row>62</xdr:row>
      <xdr:rowOff>76200</xdr:rowOff>
    </xdr:from>
    <xdr:ext cx="2638425" cy="838200"/>
    <xdr:sp>
      <xdr:nvSpPr>
        <xdr:cNvPr id="7" name="Прямоугольник 8"/>
        <xdr:cNvSpPr>
          <a:spLocks/>
        </xdr:cNvSpPr>
      </xdr:nvSpPr>
      <xdr:spPr>
        <a:xfrm>
          <a:off x="4162425" y="10848975"/>
          <a:ext cx="2638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Отлив капельник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наружу</a:t>
          </a:r>
        </a:p>
      </xdr:txBody>
    </xdr:sp>
    <xdr:clientData/>
  </xdr:oneCellAnchor>
  <xdr:oneCellAnchor>
    <xdr:from>
      <xdr:col>1</xdr:col>
      <xdr:colOff>152400</xdr:colOff>
      <xdr:row>62</xdr:row>
      <xdr:rowOff>85725</xdr:rowOff>
    </xdr:from>
    <xdr:ext cx="2647950" cy="838200"/>
    <xdr:sp>
      <xdr:nvSpPr>
        <xdr:cNvPr id="8" name="Прямоугольник 9"/>
        <xdr:cNvSpPr>
          <a:spLocks/>
        </xdr:cNvSpPr>
      </xdr:nvSpPr>
      <xdr:spPr>
        <a:xfrm>
          <a:off x="533400" y="10858500"/>
          <a:ext cx="2647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Отлив капельник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внутрь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limermetall.com/ral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showZeros="0" tabSelected="1" workbookViewId="0" topLeftCell="A1">
      <selection activeCell="F7" sqref="F7"/>
    </sheetView>
  </sheetViews>
  <sheetFormatPr defaultColWidth="9.00390625" defaultRowHeight="12.75"/>
  <cols>
    <col min="1" max="1" width="5.00390625" style="2" customWidth="1"/>
    <col min="2" max="2" width="5.625" style="2" customWidth="1"/>
    <col min="3" max="3" width="10.00390625" style="2" customWidth="1"/>
    <col min="4" max="4" width="12.25390625" style="2" customWidth="1"/>
    <col min="5" max="5" width="13.875" style="2" customWidth="1"/>
    <col min="6" max="6" width="13.25390625" style="2" customWidth="1"/>
    <col min="7" max="16384" width="9.125" style="2" customWidth="1"/>
  </cols>
  <sheetData>
    <row r="1" ht="15">
      <c r="B1" s="1" t="s">
        <v>0</v>
      </c>
    </row>
    <row r="3" spans="2:8" ht="15">
      <c r="B3" s="11" t="s">
        <v>1</v>
      </c>
      <c r="C3" s="11"/>
      <c r="D3" s="11"/>
      <c r="E3" s="11"/>
      <c r="F3" s="11"/>
      <c r="H3" s="2" t="s">
        <v>2</v>
      </c>
    </row>
    <row r="4" ht="18.75" customHeight="1" thickBot="1">
      <c r="H4" s="2" t="s">
        <v>3</v>
      </c>
    </row>
    <row r="5" spans="2:6" ht="48" customHeight="1" thickBot="1" thickTop="1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2:6" ht="13.5" thickTop="1">
      <c r="B6" s="5">
        <v>1</v>
      </c>
      <c r="C6" s="6"/>
      <c r="D6" s="6"/>
      <c r="E6" s="6"/>
      <c r="F6" s="5">
        <f>CEILING((C6+65)*0.001*D6*0.001*E6,0.01)</f>
        <v>0</v>
      </c>
    </row>
    <row r="7" spans="2:6" ht="12.75">
      <c r="B7" s="7">
        <v>2</v>
      </c>
      <c r="C7" s="8"/>
      <c r="D7" s="8"/>
      <c r="E7" s="8"/>
      <c r="F7" s="5">
        <f aca="true" t="shared" si="0" ref="F7:F50">CEILING((C7+65)*0.001*D7*0.001*E7,0.01)</f>
        <v>0</v>
      </c>
    </row>
    <row r="8" spans="2:6" ht="12.75">
      <c r="B8" s="7">
        <v>3</v>
      </c>
      <c r="C8" s="8"/>
      <c r="D8" s="8"/>
      <c r="E8" s="8"/>
      <c r="F8" s="5">
        <f t="shared" si="0"/>
        <v>0</v>
      </c>
    </row>
    <row r="9" spans="2:6" ht="12.75">
      <c r="B9" s="7">
        <v>4</v>
      </c>
      <c r="C9" s="8"/>
      <c r="D9" s="8"/>
      <c r="E9" s="8"/>
      <c r="F9" s="5">
        <f t="shared" si="0"/>
        <v>0</v>
      </c>
    </row>
    <row r="10" spans="2:6" ht="12.75">
      <c r="B10" s="7">
        <v>5</v>
      </c>
      <c r="C10" s="8"/>
      <c r="D10" s="8"/>
      <c r="E10" s="8"/>
      <c r="F10" s="5">
        <f t="shared" si="0"/>
        <v>0</v>
      </c>
    </row>
    <row r="11" spans="2:6" ht="12.75">
      <c r="B11" s="7">
        <v>6</v>
      </c>
      <c r="C11" s="8"/>
      <c r="D11" s="8"/>
      <c r="E11" s="8"/>
      <c r="F11" s="5">
        <f t="shared" si="0"/>
        <v>0</v>
      </c>
    </row>
    <row r="12" spans="2:6" ht="12.75">
      <c r="B12" s="7">
        <v>7</v>
      </c>
      <c r="C12" s="8"/>
      <c r="D12" s="8"/>
      <c r="E12" s="8"/>
      <c r="F12" s="5">
        <f t="shared" si="0"/>
        <v>0</v>
      </c>
    </row>
    <row r="13" spans="2:6" ht="12.75">
      <c r="B13" s="7">
        <v>8</v>
      </c>
      <c r="C13" s="8"/>
      <c r="D13" s="8"/>
      <c r="E13" s="8"/>
      <c r="F13" s="5">
        <f t="shared" si="0"/>
        <v>0</v>
      </c>
    </row>
    <row r="14" spans="2:6" ht="12.75">
      <c r="B14" s="7">
        <v>9</v>
      </c>
      <c r="C14" s="8"/>
      <c r="D14" s="8"/>
      <c r="E14" s="8"/>
      <c r="F14" s="5">
        <f t="shared" si="0"/>
        <v>0</v>
      </c>
    </row>
    <row r="15" spans="2:6" ht="12.75">
      <c r="B15" s="7">
        <v>10</v>
      </c>
      <c r="C15" s="8"/>
      <c r="D15" s="8"/>
      <c r="E15" s="8"/>
      <c r="F15" s="5">
        <f t="shared" si="0"/>
        <v>0</v>
      </c>
    </row>
    <row r="16" spans="2:6" ht="12.75">
      <c r="B16" s="7">
        <v>11</v>
      </c>
      <c r="C16" s="8"/>
      <c r="D16" s="8"/>
      <c r="E16" s="8"/>
      <c r="F16" s="5">
        <f t="shared" si="0"/>
        <v>0</v>
      </c>
    </row>
    <row r="17" spans="2:6" ht="12.75">
      <c r="B17" s="7">
        <v>12</v>
      </c>
      <c r="C17" s="8"/>
      <c r="D17" s="8"/>
      <c r="E17" s="8"/>
      <c r="F17" s="5">
        <f t="shared" si="0"/>
        <v>0</v>
      </c>
    </row>
    <row r="18" spans="2:6" ht="12.75">
      <c r="B18" s="7">
        <v>13</v>
      </c>
      <c r="C18" s="8"/>
      <c r="D18" s="8"/>
      <c r="E18" s="8"/>
      <c r="F18" s="5">
        <f t="shared" si="0"/>
        <v>0</v>
      </c>
    </row>
    <row r="19" spans="2:6" ht="12.75">
      <c r="B19" s="7">
        <v>14</v>
      </c>
      <c r="C19" s="8"/>
      <c r="D19" s="8"/>
      <c r="E19" s="8"/>
      <c r="F19" s="5">
        <f t="shared" si="0"/>
        <v>0</v>
      </c>
    </row>
    <row r="20" spans="2:6" ht="12.75">
      <c r="B20" s="7">
        <v>15</v>
      </c>
      <c r="C20" s="8"/>
      <c r="D20" s="8"/>
      <c r="E20" s="8"/>
      <c r="F20" s="5">
        <f t="shared" si="0"/>
        <v>0</v>
      </c>
    </row>
    <row r="21" spans="2:6" ht="12.75">
      <c r="B21" s="7">
        <v>16</v>
      </c>
      <c r="C21" s="8"/>
      <c r="D21" s="8"/>
      <c r="E21" s="8"/>
      <c r="F21" s="5">
        <f t="shared" si="0"/>
        <v>0</v>
      </c>
    </row>
    <row r="22" spans="2:6" ht="12.75">
      <c r="B22" s="7">
        <v>17</v>
      </c>
      <c r="C22" s="8"/>
      <c r="D22" s="8"/>
      <c r="E22" s="8"/>
      <c r="F22" s="5">
        <f t="shared" si="0"/>
        <v>0</v>
      </c>
    </row>
    <row r="23" spans="2:6" ht="12.75">
      <c r="B23" s="7">
        <v>18</v>
      </c>
      <c r="C23" s="8"/>
      <c r="D23" s="8"/>
      <c r="E23" s="8"/>
      <c r="F23" s="5">
        <f t="shared" si="0"/>
        <v>0</v>
      </c>
    </row>
    <row r="24" spans="2:6" ht="12.75">
      <c r="B24" s="7">
        <v>19</v>
      </c>
      <c r="C24" s="8"/>
      <c r="D24" s="8"/>
      <c r="E24" s="8"/>
      <c r="F24" s="5">
        <f t="shared" si="0"/>
        <v>0</v>
      </c>
    </row>
    <row r="25" spans="2:6" ht="12.75">
      <c r="B25" s="7">
        <v>20</v>
      </c>
      <c r="C25" s="8"/>
      <c r="D25" s="8"/>
      <c r="E25" s="8"/>
      <c r="F25" s="5">
        <f t="shared" si="0"/>
        <v>0</v>
      </c>
    </row>
    <row r="26" spans="2:6" ht="12.75">
      <c r="B26" s="7">
        <v>21</v>
      </c>
      <c r="C26" s="8"/>
      <c r="D26" s="8"/>
      <c r="E26" s="8"/>
      <c r="F26" s="5">
        <f t="shared" si="0"/>
        <v>0</v>
      </c>
    </row>
    <row r="27" spans="2:6" ht="12.75">
      <c r="B27" s="7">
        <v>22</v>
      </c>
      <c r="C27" s="8"/>
      <c r="D27" s="8"/>
      <c r="E27" s="8"/>
      <c r="F27" s="5">
        <f t="shared" si="0"/>
        <v>0</v>
      </c>
    </row>
    <row r="28" spans="2:6" ht="12.75">
      <c r="B28" s="7">
        <v>23</v>
      </c>
      <c r="C28" s="8"/>
      <c r="D28" s="8"/>
      <c r="E28" s="8"/>
      <c r="F28" s="5">
        <f t="shared" si="0"/>
        <v>0</v>
      </c>
    </row>
    <row r="29" spans="2:6" ht="12.75">
      <c r="B29" s="7">
        <v>24</v>
      </c>
      <c r="C29" s="8"/>
      <c r="D29" s="8"/>
      <c r="E29" s="8"/>
      <c r="F29" s="5">
        <f t="shared" si="0"/>
        <v>0</v>
      </c>
    </row>
    <row r="30" spans="2:6" ht="12.75">
      <c r="B30" s="7">
        <v>25</v>
      </c>
      <c r="C30" s="8"/>
      <c r="D30" s="8"/>
      <c r="E30" s="8"/>
      <c r="F30" s="5">
        <f t="shared" si="0"/>
        <v>0</v>
      </c>
    </row>
    <row r="31" spans="2:6" ht="12.75">
      <c r="B31" s="7">
        <v>26</v>
      </c>
      <c r="C31" s="8"/>
      <c r="D31" s="8"/>
      <c r="E31" s="8"/>
      <c r="F31" s="5">
        <f t="shared" si="0"/>
        <v>0</v>
      </c>
    </row>
    <row r="32" spans="2:6" ht="12.75">
      <c r="B32" s="7">
        <v>27</v>
      </c>
      <c r="C32" s="8"/>
      <c r="D32" s="8"/>
      <c r="E32" s="8"/>
      <c r="F32" s="5">
        <f t="shared" si="0"/>
        <v>0</v>
      </c>
    </row>
    <row r="33" spans="2:6" ht="12.75">
      <c r="B33" s="7">
        <v>28</v>
      </c>
      <c r="C33" s="8"/>
      <c r="D33" s="8"/>
      <c r="E33" s="8"/>
      <c r="F33" s="5">
        <f t="shared" si="0"/>
        <v>0</v>
      </c>
    </row>
    <row r="34" spans="2:6" ht="12.75">
      <c r="B34" s="7">
        <v>29</v>
      </c>
      <c r="C34" s="8"/>
      <c r="D34" s="8"/>
      <c r="E34" s="8"/>
      <c r="F34" s="5">
        <f t="shared" si="0"/>
        <v>0</v>
      </c>
    </row>
    <row r="35" spans="2:6" ht="12.75">
      <c r="B35" s="7">
        <v>30</v>
      </c>
      <c r="C35" s="8"/>
      <c r="D35" s="8"/>
      <c r="E35" s="8"/>
      <c r="F35" s="5">
        <f t="shared" si="0"/>
        <v>0</v>
      </c>
    </row>
    <row r="36" spans="2:6" ht="12.75">
      <c r="B36" s="7">
        <v>31</v>
      </c>
      <c r="C36" s="8"/>
      <c r="D36" s="8"/>
      <c r="E36" s="8"/>
      <c r="F36" s="5">
        <f t="shared" si="0"/>
        <v>0</v>
      </c>
    </row>
    <row r="37" spans="2:6" ht="12.75">
      <c r="B37" s="7">
        <v>32</v>
      </c>
      <c r="C37" s="8"/>
      <c r="D37" s="8"/>
      <c r="E37" s="8"/>
      <c r="F37" s="5">
        <f t="shared" si="0"/>
        <v>0</v>
      </c>
    </row>
    <row r="38" spans="2:6" ht="12.75">
      <c r="B38" s="7">
        <v>33</v>
      </c>
      <c r="C38" s="8"/>
      <c r="D38" s="8"/>
      <c r="E38" s="8"/>
      <c r="F38" s="5">
        <f t="shared" si="0"/>
        <v>0</v>
      </c>
    </row>
    <row r="39" spans="2:6" ht="12.75">
      <c r="B39" s="7">
        <v>34</v>
      </c>
      <c r="C39" s="8"/>
      <c r="D39" s="8"/>
      <c r="E39" s="8"/>
      <c r="F39" s="5">
        <f t="shared" si="0"/>
        <v>0</v>
      </c>
    </row>
    <row r="40" spans="2:6" ht="12.75">
      <c r="B40" s="7">
        <v>35</v>
      </c>
      <c r="C40" s="8"/>
      <c r="D40" s="8"/>
      <c r="E40" s="8"/>
      <c r="F40" s="5">
        <f t="shared" si="0"/>
        <v>0</v>
      </c>
    </row>
    <row r="41" spans="2:6" ht="12.75">
      <c r="B41" s="7">
        <v>36</v>
      </c>
      <c r="C41" s="8"/>
      <c r="D41" s="8"/>
      <c r="E41" s="8"/>
      <c r="F41" s="5">
        <f t="shared" si="0"/>
        <v>0</v>
      </c>
    </row>
    <row r="42" spans="2:6" ht="12.75">
      <c r="B42" s="7">
        <v>37</v>
      </c>
      <c r="C42" s="8"/>
      <c r="D42" s="8"/>
      <c r="E42" s="8"/>
      <c r="F42" s="5">
        <f t="shared" si="0"/>
        <v>0</v>
      </c>
    </row>
    <row r="43" spans="2:6" ht="12.75">
      <c r="B43" s="7">
        <v>38</v>
      </c>
      <c r="C43" s="8"/>
      <c r="D43" s="8"/>
      <c r="E43" s="8"/>
      <c r="F43" s="5">
        <f t="shared" si="0"/>
        <v>0</v>
      </c>
    </row>
    <row r="44" spans="2:6" ht="12.75">
      <c r="B44" s="7">
        <v>39</v>
      </c>
      <c r="C44" s="8"/>
      <c r="D44" s="8"/>
      <c r="E44" s="8"/>
      <c r="F44" s="5">
        <f t="shared" si="0"/>
        <v>0</v>
      </c>
    </row>
    <row r="45" spans="2:6" ht="12.75">
      <c r="B45" s="7">
        <v>40</v>
      </c>
      <c r="C45" s="8"/>
      <c r="D45" s="8"/>
      <c r="E45" s="8"/>
      <c r="F45" s="5">
        <f t="shared" si="0"/>
        <v>0</v>
      </c>
    </row>
    <row r="46" spans="2:6" ht="12.75">
      <c r="B46" s="7">
        <v>41</v>
      </c>
      <c r="C46" s="8"/>
      <c r="D46" s="8"/>
      <c r="E46" s="8"/>
      <c r="F46" s="5">
        <f t="shared" si="0"/>
        <v>0</v>
      </c>
    </row>
    <row r="47" spans="2:6" ht="12.75">
      <c r="B47" s="7">
        <v>42</v>
      </c>
      <c r="C47" s="8"/>
      <c r="D47" s="8"/>
      <c r="E47" s="8"/>
      <c r="F47" s="5">
        <f t="shared" si="0"/>
        <v>0</v>
      </c>
    </row>
    <row r="48" spans="2:6" ht="12.75">
      <c r="B48" s="7">
        <v>43</v>
      </c>
      <c r="C48" s="8"/>
      <c r="D48" s="8"/>
      <c r="E48" s="8"/>
      <c r="F48" s="5">
        <f t="shared" si="0"/>
        <v>0</v>
      </c>
    </row>
    <row r="49" spans="2:6" ht="12.75">
      <c r="B49" s="7">
        <v>44</v>
      </c>
      <c r="C49" s="8"/>
      <c r="D49" s="8"/>
      <c r="E49" s="8"/>
      <c r="F49" s="5">
        <f t="shared" si="0"/>
        <v>0</v>
      </c>
    </row>
    <row r="50" spans="2:6" ht="12.75">
      <c r="B50" s="7">
        <v>45</v>
      </c>
      <c r="C50" s="8"/>
      <c r="D50" s="8"/>
      <c r="E50" s="8"/>
      <c r="F50" s="5">
        <f t="shared" si="0"/>
        <v>0</v>
      </c>
    </row>
    <row r="51" spans="2:7" ht="15.75">
      <c r="B51" s="9" t="s">
        <v>9</v>
      </c>
      <c r="F51" s="9">
        <f>SUM(F6:F50)</f>
        <v>0</v>
      </c>
      <c r="G51" s="2" t="s">
        <v>10</v>
      </c>
    </row>
    <row r="53" ht="18.75">
      <c r="B53" s="2" t="s">
        <v>11</v>
      </c>
    </row>
    <row r="54" spans="2:7" ht="15">
      <c r="B54" s="2" t="s">
        <v>12</v>
      </c>
      <c r="F54" s="10" t="s">
        <v>13</v>
      </c>
      <c r="G54" s="2" t="s">
        <v>14</v>
      </c>
    </row>
    <row r="55" ht="12.75">
      <c r="B55" s="2" t="s">
        <v>15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EA71" sheet="1" objects="1" scenarios="1" formatCells="0"/>
  <mergeCells count="1">
    <mergeCell ref="B3:F3"/>
  </mergeCells>
  <hyperlinks>
    <hyperlink ref="F54" r:id="rId1" tooltip="каталог RAL" display="каталогу RA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2016-07-02T13:09:16Z</dcterms:created>
  <dcterms:modified xsi:type="dcterms:W3CDTF">2016-07-02T13:14:12Z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